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8800" windowHeight="1222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<sst xmlns="http://schemas.openxmlformats.org/spreadsheetml/2006/main" count="356" uniqueCount="248">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</sst>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7"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7" applyFont="1">
      <alignment/>
      <protection/>
    </xf>
    <xf numFmtId="0" fontId="65" fillId="0" borderId="0" xfId="0" applyFont="1" applyAlignment="1">
      <alignment/>
    </xf>
    <xf numFmtId="0" fontId="30" fillId="0" borderId="0" xfId="57" applyFont="1" applyAlignment="1">
      <alignment horizontal="left" indent="1"/>
      <protection/>
    </xf>
    <xf numFmtId="0" fontId="30" fillId="0" borderId="0" xfId="57"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7"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7" applyFont="1" applyAlignment="1">
      <alignment horizontal="left" wrapText="1"/>
      <protection/>
    </xf>
    <xf numFmtId="0" fontId="67" fillId="0" borderId="0" xfId="0" applyFont="1" applyAlignment="1">
      <alignment horizontal="left" wrapText="1"/>
    </xf>
    <xf numFmtId="0" fontId="34" fillId="0" borderId="0" xfId="57"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53" applyFont="1" applyAlignment="1">
      <alignment horizontal="left"/>
    </xf>
    <xf numFmtId="9" fontId="34" fillId="0" borderId="0" xfId="57"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58" fillId="34" borderId="0" xfId="0" applyFont="1" applyFill="1" applyBorder="1" applyAlignment="1">
      <alignment horizontal="center"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10">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6" activePane="bottomLeft" state="frozen"/>
      <selection pane="topLeft" activeCell="A1" sqref="A1"/>
      <selection pane="bottomLeft" activeCell="C7" sqref="C7"/>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5</v>
      </c>
      <c r="F6" s="30" t="s">
        <v>18</v>
      </c>
      <c r="G6" s="30"/>
    </row>
    <row r="7" spans="1:7" ht="45">
      <c r="A7" s="15" t="s">
        <v>4</v>
      </c>
      <c r="B7" s="10" t="s">
        <v>19</v>
      </c>
      <c r="C7" s="79" t="s">
        <v>6</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0.6666666666666666</v>
      </c>
      <c r="B10" s="102"/>
      <c r="C10" s="103"/>
      <c r="D10" s="24"/>
      <c r="F10" s="25" t="s">
        <v>175</v>
      </c>
    </row>
    <row r="11" spans="1:6" ht="49.5" customHeight="1">
      <c r="A11" s="28" t="s">
        <v>149</v>
      </c>
      <c r="B11" s="105" t="s">
        <v>22</v>
      </c>
      <c r="C11" s="106"/>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0.6666666666666666</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5" t="s">
        <v>26</v>
      </c>
      <c r="C17" s="106"/>
      <c r="F17" s="32">
        <f>+VALUE(A21)</f>
        <v>1</v>
      </c>
    </row>
    <row r="18" spans="1:6" ht="15">
      <c r="A18" s="17" t="s">
        <v>29</v>
      </c>
      <c r="B18" s="16" t="s">
        <v>27</v>
      </c>
      <c r="C18" s="79" t="s">
        <v>5</v>
      </c>
      <c r="F18" s="32">
        <f>+VALUE(A25)</f>
        <v>1</v>
      </c>
    </row>
    <row r="19" spans="1:6" ht="45">
      <c r="A19" s="17" t="s">
        <v>30</v>
      </c>
      <c r="B19" s="16" t="s">
        <v>33</v>
      </c>
      <c r="C19" s="79" t="s">
        <v>5</v>
      </c>
      <c r="F19" s="32">
        <f>+VALUE(A32)</f>
        <v>0.75</v>
      </c>
    </row>
    <row r="20" spans="1:6" ht="30">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1</v>
      </c>
    </row>
    <row r="22" spans="1:6" ht="24.75" customHeight="1">
      <c r="A22" s="28" t="s">
        <v>147</v>
      </c>
      <c r="B22" s="105" t="s">
        <v>32</v>
      </c>
      <c r="C22" s="106"/>
      <c r="F22" s="32">
        <f>+VALUE(A57)</f>
        <v>1</v>
      </c>
    </row>
    <row r="23" spans="1:6" ht="30">
      <c r="A23" s="15" t="s">
        <v>34</v>
      </c>
      <c r="B23" s="10" t="s">
        <v>36</v>
      </c>
      <c r="C23" s="79" t="s">
        <v>5</v>
      </c>
      <c r="F23" s="32" t="e">
        <f>+VALUE(A65)</f>
        <v>#VALUE!</v>
      </c>
    </row>
    <row r="24" spans="1:6" ht="30">
      <c r="A24" s="15" t="s">
        <v>35</v>
      </c>
      <c r="B24" s="10" t="s">
        <v>37</v>
      </c>
      <c r="C24" s="79" t="s">
        <v>5</v>
      </c>
      <c r="F24" s="32">
        <f>+VALUE(A71)</f>
        <v>1</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t="e">
        <f>+VALUE(A92)</f>
        <v>#VALUE!</v>
      </c>
    </row>
    <row r="27" spans="1:6" ht="15">
      <c r="A27" s="29" t="s">
        <v>39</v>
      </c>
      <c r="B27" s="107" t="s">
        <v>40</v>
      </c>
      <c r="C27" s="108"/>
      <c r="F27" s="32">
        <f>+VALUE(A103)</f>
        <v>1</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6</v>
      </c>
    </row>
    <row r="32" spans="1:3" ht="24.75" customHeight="1">
      <c r="A32" s="101">
        <f>_xlfn.IFERROR((COUNTIF(C28:C31,"Da")+(COUNTIF(C28:C31,"Djelomično")/2))/((COUNTIF(C28:C31,"Da")+COUNTIF(C28:C31,"Ne")+COUNTIF(C28:C31,"Djelomično"))),"Nije primjenjivo")</f>
        <v>0.75</v>
      </c>
      <c r="B32" s="102"/>
      <c r="C32" s="103"/>
    </row>
    <row r="33" spans="1:3" ht="15">
      <c r="A33" s="29" t="s">
        <v>49</v>
      </c>
      <c r="B33" s="107" t="s">
        <v>79</v>
      </c>
      <c r="C33" s="108"/>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18</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5">
      <c r="A52" s="29" t="s">
        <v>76</v>
      </c>
      <c r="B52" s="107" t="s">
        <v>77</v>
      </c>
      <c r="C52" s="108"/>
    </row>
    <row r="53" spans="1:3" ht="30">
      <c r="A53" s="15" t="s">
        <v>82</v>
      </c>
      <c r="B53" s="10" t="s">
        <v>243</v>
      </c>
      <c r="C53" s="79" t="s">
        <v>5</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07" t="s">
        <v>86</v>
      </c>
      <c r="C58" s="108"/>
    </row>
    <row r="59" spans="1:3" ht="60">
      <c r="A59" s="15" t="s">
        <v>93</v>
      </c>
      <c r="B59" s="10" t="s">
        <v>87</v>
      </c>
      <c r="C59" s="79" t="s">
        <v>18</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5">
      <c r="A66" s="29" t="s">
        <v>100</v>
      </c>
      <c r="B66" s="107" t="s">
        <v>123</v>
      </c>
      <c r="C66" s="108"/>
    </row>
    <row r="67" spans="1:3" ht="30">
      <c r="A67" s="15" t="s">
        <v>105</v>
      </c>
      <c r="B67" s="10" t="s">
        <v>101</v>
      </c>
      <c r="C67" s="79" t="s">
        <v>5</v>
      </c>
    </row>
    <row r="68" spans="1:3" ht="45">
      <c r="A68" s="15" t="s">
        <v>106</v>
      </c>
      <c r="B68" s="10" t="s">
        <v>102</v>
      </c>
      <c r="C68" s="79" t="s">
        <v>18</v>
      </c>
    </row>
    <row r="69" spans="1:3" ht="15">
      <c r="A69" s="15" t="s">
        <v>107</v>
      </c>
      <c r="B69" s="10" t="s">
        <v>103</v>
      </c>
      <c r="C69" s="79" t="s">
        <v>5</v>
      </c>
    </row>
    <row r="70" spans="1:3" ht="15">
      <c r="A70" s="15" t="s">
        <v>108</v>
      </c>
      <c r="B70" s="10" t="s">
        <v>104</v>
      </c>
      <c r="C70" s="79" t="s">
        <v>5</v>
      </c>
    </row>
    <row r="71" spans="1:3" ht="24.75" customHeight="1">
      <c r="A71" s="101">
        <f>_xlfn.IFERROR((COUNTIF(C67:C70,"Da")+(COUNTIF(C67:C70,"Djelomično")/2))/((COUNTIF(C67:C70,"Da")+COUNTIF(C67:C70,"Ne")+COUNTIF(C67:C70,"Djelomično"))),"Nije primjenjivo")</f>
        <v>1</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5" t="s">
        <v>152</v>
      </c>
      <c r="C93" s="106"/>
    </row>
    <row r="94" spans="1:3" ht="15">
      <c r="A94" s="15" t="s">
        <v>163</v>
      </c>
      <c r="B94" s="10" t="s">
        <v>153</v>
      </c>
      <c r="C94" s="79" t="s">
        <v>5</v>
      </c>
    </row>
    <row r="95" spans="1:3" ht="15">
      <c r="A95" s="15" t="s">
        <v>164</v>
      </c>
      <c r="B95" s="10" t="s">
        <v>154</v>
      </c>
      <c r="C95" s="79" t="s">
        <v>5</v>
      </c>
    </row>
    <row r="96" spans="1:3" ht="45">
      <c r="A96" s="15" t="s">
        <v>165</v>
      </c>
      <c r="B96" s="10" t="s">
        <v>155</v>
      </c>
      <c r="C96" s="79" t="s">
        <v>5</v>
      </c>
    </row>
    <row r="97" spans="1:3" ht="30">
      <c r="A97" s="15" t="s">
        <v>166</v>
      </c>
      <c r="B97" s="10" t="s">
        <v>156</v>
      </c>
      <c r="C97" s="79" t="s">
        <v>5</v>
      </c>
    </row>
    <row r="98" spans="1:3" ht="15">
      <c r="A98" s="15" t="s">
        <v>167</v>
      </c>
      <c r="B98" s="10" t="s">
        <v>157</v>
      </c>
      <c r="C98" s="79" t="s">
        <v>5</v>
      </c>
    </row>
    <row r="99" spans="1:3" ht="15">
      <c r="A99" s="15" t="s">
        <v>168</v>
      </c>
      <c r="B99" s="10" t="s">
        <v>159</v>
      </c>
      <c r="C99" s="79" t="s">
        <v>18</v>
      </c>
    </row>
    <row r="100" spans="1:3" ht="30">
      <c r="A100" s="15" t="s">
        <v>169</v>
      </c>
      <c r="B100" s="10" t="s">
        <v>160</v>
      </c>
      <c r="C100" s="79" t="s">
        <v>5</v>
      </c>
    </row>
    <row r="101" spans="1:3" ht="15">
      <c r="A101" s="15" t="s">
        <v>170</v>
      </c>
      <c r="B101" s="10" t="s">
        <v>161</v>
      </c>
      <c r="C101" s="79" t="s">
        <v>5</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1</v>
      </c>
      <c r="B103" s="102"/>
      <c r="C103" s="103"/>
    </row>
    <row r="104" spans="1:3" ht="24.75" customHeight="1">
      <c r="A104" s="14" t="s">
        <v>177</v>
      </c>
      <c r="B104" s="105" t="s">
        <v>244</v>
      </c>
      <c r="C104" s="106"/>
    </row>
    <row r="105" spans="1:3" ht="30">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f>_xlfn.SUMIFS(F15:F28,F15:F28,"&lt;&gt;#VALUE!")/COUNT(F15:F28)</f>
        <v>0.9469696969696969</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12"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0.6666666666666666</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0.75</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1</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f>+Upitnik!A71</f>
        <v>1</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1</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0.9469696969696969</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31"/>
      <c r="B2" s="131"/>
      <c r="C2" s="131"/>
      <c r="D2" s="47"/>
    </row>
    <row r="3" spans="1:4" s="1" customFormat="1" ht="15" customHeight="1">
      <c r="A3" s="123" t="s">
        <v>199</v>
      </c>
      <c r="B3" s="124"/>
      <c r="C3" s="124"/>
      <c r="D3" s="52"/>
    </row>
    <row r="4" spans="1:4" s="1" customFormat="1" ht="15" customHeight="1">
      <c r="A4" s="121" t="s">
        <v>197</v>
      </c>
      <c r="B4" s="122"/>
      <c r="C4" s="122"/>
      <c r="D4" s="53"/>
    </row>
    <row r="5" spans="1:4" s="1" customFormat="1" ht="15" customHeight="1">
      <c r="A5" s="121" t="s">
        <v>196</v>
      </c>
      <c r="B5" s="122"/>
      <c r="C5" s="122"/>
      <c r="D5" s="54"/>
    </row>
    <row r="6" spans="1:4" s="1" customFormat="1" ht="15" customHeight="1">
      <c r="A6" s="121" t="s">
        <v>198</v>
      </c>
      <c r="B6" s="122"/>
      <c r="C6" s="122"/>
      <c r="D6" s="54"/>
    </row>
    <row r="7" spans="1:4" s="1" customFormat="1" ht="15" customHeight="1">
      <c r="A7" s="121" t="s">
        <v>200</v>
      </c>
      <c r="B7" s="122"/>
      <c r="C7" s="122"/>
      <c r="D7" s="53"/>
    </row>
    <row r="8" spans="1:4" s="1" customFormat="1" ht="15" customHeight="1">
      <c r="A8" s="121" t="s">
        <v>201</v>
      </c>
      <c r="B8" s="122"/>
      <c r="C8" s="122"/>
      <c r="D8" s="53"/>
    </row>
    <row r="9" spans="1:4" s="1" customFormat="1" ht="15" customHeight="1">
      <c r="A9" s="125"/>
      <c r="B9" s="126"/>
      <c r="C9" s="127"/>
      <c r="D9" s="54"/>
    </row>
    <row r="10" spans="1:4" s="1" customFormat="1" ht="15" customHeight="1" thickBot="1">
      <c r="A10" s="128"/>
      <c r="B10" s="129"/>
      <c r="C10" s="130"/>
      <c r="D10" s="55"/>
    </row>
    <row r="11" spans="1:4" s="1" customFormat="1" ht="15" customHeight="1" thickBot="1">
      <c r="A11" s="120"/>
      <c r="B11" s="120"/>
      <c r="C11" s="120"/>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H1"/>
    <mergeCell ref="A2:C2"/>
    <mergeCell ref="A4:C4"/>
    <mergeCell ref="A5:C5"/>
    <mergeCell ref="A11:C11"/>
    <mergeCell ref="A6:C6"/>
    <mergeCell ref="A7:C7"/>
    <mergeCell ref="A8:C8"/>
    <mergeCell ref="A3:C3"/>
    <mergeCell ref="A9:C9"/>
    <mergeCell ref="A10:C10"/>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user</cp:lastModifiedBy>
  <cp:lastPrinted>2023-08-30T12:44:17Z</cp:lastPrinted>
  <dcterms:created xsi:type="dcterms:W3CDTF">2012-05-21T15:07:27Z</dcterms:created>
  <dcterms:modified xsi:type="dcterms:W3CDTF">2023-08-31T07:26:45Z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